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firstSheet="1" activeTab="1"/>
  </bookViews>
  <sheets>
    <sheet name="2017" sheetId="1" state="hidden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H10" i="2" l="1"/>
  <c r="H9" i="2"/>
  <c r="J11" i="2" l="1"/>
  <c r="J10" i="2"/>
  <c r="J9" i="2"/>
  <c r="G12" i="2"/>
  <c r="H12" i="2" s="1"/>
  <c r="F12" i="2"/>
  <c r="E12" i="2"/>
  <c r="J12" i="2" l="1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<sst xmlns="http://schemas.openxmlformats.org/spreadsheetml/2006/main" count="62" uniqueCount="38">
  <si>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</si>
  <si>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</si>
  <si>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</si>
  <si>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</si>
  <si>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</si>
  <si>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</si>
  <si>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</si>
  <si>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</si>
  <si>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</si>
  <si>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</si>
  <si>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</si>
  <si>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</si>
  <si>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</si>
  <si>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</si>
  <si>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</si>
  <si>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</si>
  <si>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</si>
  <si>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</si>
  <si>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</si>
  <si>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</si>
  <si>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</si>
  <si>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</si>
  <si>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</si>
  <si>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</si>
  <si>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</si>
  <si>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</si>
  <si>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Ховалыг В.В.</t>
  </si>
  <si>
    <t>Первоначальный бюджет на 2020г</t>
  </si>
  <si>
    <t>Уточненный бюджет 2020г</t>
  </si>
  <si>
    <t>Исполнено на 30.06.2021г</t>
  </si>
  <si>
    <t>п.1.3.Приобретение оргтехники для нужд Фонда поддержки предпринимательства Сут-Хольского кожууна Тыва</t>
  </si>
  <si>
    <t>1.4. Приобретение мебели для нужд Фонда поддержки предпринимательства Сут-Хольского кожууна</t>
  </si>
  <si>
    <t xml:space="preserve">Заключено договор от 23.03.2021г с ООО "ДНС Ритейл"  приобретено компьютер, принтер, клавиатуры </t>
  </si>
  <si>
    <t>Заключено договор от 23.03.2021г с организации Селера и  приобретено мебель</t>
  </si>
  <si>
    <t xml:space="preserve">Проведено в Сут-Хольском кожууне Неделю предпринимательства с 24 мая по 28 мая 2021 г. 24 мая 2021г. день открытых дверей контролирующих органов, кредитных организаций для предпринимателей. 26 мая 2021г Спартакиада посвященной Дню российского предпринимательства Сут-Хольского кожууна с. Суг-Аксы в ДСЮШ, стадион имени «Ондар Кошкар-оола». Награждено активных участников согласно смете 1 место команда с. Суг-Аксы - 4000,0; 2 место команда Алдан-Маадыр - 3000,0; 3 место команда Бора-Тайга - 2000,0; 4 место команда Кара-Чыраа - 1000,0.
</t>
  </si>
  <si>
    <t xml:space="preserve">Проведено ярмарка в честь дня праздника "Шагаа-2021". Всего участовали  12 сельхоз предприятий из них 9 КФХ, 3 СПК. Выручка составляет 32,6 тыс. рублей. Ассортимент товары молочные продукты, мясо, соленья. Награждено активных участников согласно смете 1 место Монгуш Чечен Васильевна в сумме 4,0 тыс. рублей, 2 место  Ондар Аяна Анатольевна- 3,5 тыс. рублей, 3 место  Монгуш Олча Омаковна в сумме 3,0 тыс. тублей. 4 место  Ондар Орлана Борбаковна из.с. Бора-тайга в сумме - 2,5 тыс. рублей. 5 место Монгуш Ульяна Девер-ооловна из. Бора-Тайга в сумме 2,0 тыс. рублей. А также организовано и  проведено выставке-ярмарке  выходного дня «Садоводство и огородничесвто-2021г» на территории Сут-Хольского кожууна согласно по смете на изготовление баннера - 5000,0 рублей,Изготовление пейджики, грамоты, презентационные комплекты - 3000,0 рублей. Заключено договор ИП Монгуш А.О. за награждение участников приобретено сертификаты на общую сумму 9000,0 рублей.
                     </t>
  </si>
  <si>
    <t>Оценка исполнения мероприятий КЦП Сут-Хольского кожууна на 29.06.2021г</t>
  </si>
  <si>
    <t>Ховалыг А-М.А.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</si>
</sst>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5"/>
      <c r="B5" s="5"/>
      <c r="C5" s="22" t="s">
        <v>7</v>
      </c>
      <c r="D5" s="22"/>
      <c r="E5" s="22"/>
      <c r="F5" s="22"/>
      <c r="G5" s="22"/>
      <c r="H5" s="22"/>
      <c r="I5" s="22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25" t="s">
        <v>8</v>
      </c>
      <c r="J7" s="25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1">
        <v>1</v>
      </c>
      <c r="B9" s="11" t="s">
        <v>19</v>
      </c>
      <c r="C9" s="11" t="s">
        <v>18</v>
      </c>
      <c r="D9" s="12" t="s">
        <v>20</v>
      </c>
      <c r="E9" s="11">
        <v>15</v>
      </c>
      <c r="F9" s="11">
        <v>15</v>
      </c>
      <c r="G9" s="11">
        <v>11.46</v>
      </c>
      <c r="H9" s="13">
        <f>+G9/F9*100</f>
        <v>76.400000000000006</v>
      </c>
      <c r="I9" s="11"/>
      <c r="J9" s="11">
        <f>F9-G9</f>
        <v>3.5399999999999991</v>
      </c>
    </row>
    <row r="10" spans="1:10" ht="38.25" x14ac:dyDescent="0.25">
      <c r="A10" s="11"/>
      <c r="B10" s="11"/>
      <c r="C10" s="11"/>
      <c r="D10" s="12" t="s">
        <v>21</v>
      </c>
      <c r="E10" s="11">
        <v>15</v>
      </c>
      <c r="F10" s="11">
        <v>15</v>
      </c>
      <c r="G10" s="11">
        <v>12</v>
      </c>
      <c r="H10" s="11">
        <f t="shared" ref="H10:H11" si="0">+G10/F10*100</f>
        <v>80</v>
      </c>
      <c r="I10" s="11"/>
      <c r="J10" s="11">
        <f t="shared" ref="J10:J11" si="1">+F10-G10</f>
        <v>3</v>
      </c>
    </row>
    <row r="11" spans="1:10" ht="25.5" x14ac:dyDescent="0.25">
      <c r="A11" s="11"/>
      <c r="B11" s="11"/>
      <c r="C11" s="11"/>
      <c r="D11" s="12" t="s">
        <v>22</v>
      </c>
      <c r="E11" s="11">
        <v>270</v>
      </c>
      <c r="F11" s="11">
        <v>270</v>
      </c>
      <c r="G11" s="11">
        <v>253.74</v>
      </c>
      <c r="H11" s="13">
        <f t="shared" si="0"/>
        <v>93.977777777777789</v>
      </c>
      <c r="I11" s="11"/>
      <c r="J11" s="11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24"/>
      <c r="I15" s="24"/>
    </row>
    <row r="16" spans="1:10" x14ac:dyDescent="0.25">
      <c r="F16" s="7" t="s">
        <v>11</v>
      </c>
      <c r="H16" s="22" t="s">
        <v>12</v>
      </c>
      <c r="I16" s="22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24"/>
      <c r="I18" s="24"/>
    </row>
    <row r="19" spans="3:9" x14ac:dyDescent="0.25">
      <c r="F19" s="7" t="s">
        <v>11</v>
      </c>
      <c r="H19" s="22" t="s">
        <v>12</v>
      </c>
      <c r="I19" s="22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75" zoomScaleNormal="75" workbookViewId="0">
      <selection activeCell="H16" sqref="H16:I16"/>
    </sheetView>
  </sheetViews>
  <sheetFormatPr defaultRowHeight="15" x14ac:dyDescent="0.25"/>
  <cols>
    <col min="2" max="2" width="13.85546875" customWidth="1"/>
    <col min="3" max="3" width="21.5703125" customWidth="1"/>
    <col min="4" max="4" width="30.28515625" customWidth="1"/>
    <col min="5" max="5" width="12.7109375" customWidth="1"/>
    <col min="6" max="6" width="12.140625" customWidth="1"/>
    <col min="7" max="7" width="12.5703125" customWidth="1"/>
    <col min="8" max="8" width="9.85546875" bestFit="1" customWidth="1"/>
    <col min="9" max="9" width="73.7109375" customWidth="1"/>
    <col min="10" max="10" width="14.28515625" customWidth="1"/>
  </cols>
  <sheetData>
    <row r="1" spans="1:10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5"/>
      <c r="B4" s="5"/>
      <c r="C4" s="22" t="s">
        <v>7</v>
      </c>
      <c r="D4" s="22"/>
      <c r="E4" s="22"/>
      <c r="F4" s="22"/>
      <c r="G4" s="22"/>
      <c r="H4" s="22"/>
      <c r="I4" s="22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9"/>
      <c r="B6" s="9"/>
      <c r="C6" s="9"/>
      <c r="D6" s="9"/>
      <c r="E6" s="9"/>
      <c r="F6" s="9"/>
      <c r="G6" s="9"/>
      <c r="H6" s="9"/>
      <c r="I6" s="25" t="s">
        <v>8</v>
      </c>
      <c r="J6" s="25"/>
    </row>
    <row r="7" spans="1:10" ht="56.25" customHeight="1" x14ac:dyDescent="0.25">
      <c r="A7" s="11" t="s">
        <v>2</v>
      </c>
      <c r="B7" s="11" t="s">
        <v>13</v>
      </c>
      <c r="C7" s="11" t="s">
        <v>14</v>
      </c>
      <c r="D7" s="11" t="s">
        <v>15</v>
      </c>
      <c r="E7" s="11" t="s">
        <v>27</v>
      </c>
      <c r="F7" s="11" t="s">
        <v>28</v>
      </c>
      <c r="G7" s="11" t="s">
        <v>29</v>
      </c>
      <c r="H7" s="11" t="s">
        <v>4</v>
      </c>
      <c r="I7" s="11" t="s">
        <v>16</v>
      </c>
      <c r="J7" s="11" t="s">
        <v>5</v>
      </c>
    </row>
    <row r="8" spans="1:10" ht="124.5" customHeight="1" x14ac:dyDescent="0.25">
      <c r="A8" s="26">
        <v>1</v>
      </c>
      <c r="B8" s="26" t="s">
        <v>19</v>
      </c>
      <c r="C8" s="26" t="s">
        <v>18</v>
      </c>
      <c r="D8" s="12" t="s">
        <v>20</v>
      </c>
      <c r="E8" s="11">
        <v>10</v>
      </c>
      <c r="F8" s="11">
        <v>10</v>
      </c>
      <c r="G8" s="11">
        <v>10</v>
      </c>
      <c r="H8" s="13">
        <v>100</v>
      </c>
      <c r="I8" s="20" t="s">
        <v>34</v>
      </c>
      <c r="J8" s="11">
        <v>0</v>
      </c>
    </row>
    <row r="9" spans="1:10" ht="177.75" customHeight="1" x14ac:dyDescent="0.25">
      <c r="A9" s="27"/>
      <c r="B9" s="27"/>
      <c r="C9" s="27"/>
      <c r="D9" s="12" t="s">
        <v>21</v>
      </c>
      <c r="E9" s="11">
        <v>40.5</v>
      </c>
      <c r="F9" s="11">
        <v>40.5</v>
      </c>
      <c r="G9" s="11">
        <v>32</v>
      </c>
      <c r="H9" s="13">
        <f>G9/E9*100</f>
        <v>79.012345679012341</v>
      </c>
      <c r="I9" s="1" t="s">
        <v>35</v>
      </c>
      <c r="J9" s="11">
        <f>E9-G9</f>
        <v>8.5</v>
      </c>
    </row>
    <row r="10" spans="1:10" ht="69" customHeight="1" x14ac:dyDescent="0.25">
      <c r="A10" s="28"/>
      <c r="B10" s="28"/>
      <c r="C10" s="28"/>
      <c r="D10" s="12" t="s">
        <v>30</v>
      </c>
      <c r="E10" s="11">
        <v>41</v>
      </c>
      <c r="F10" s="11">
        <v>41</v>
      </c>
      <c r="G10" s="11">
        <v>22.6</v>
      </c>
      <c r="H10" s="13">
        <f>G10/E10*100</f>
        <v>55.121951219512198</v>
      </c>
      <c r="I10" s="11" t="s">
        <v>32</v>
      </c>
      <c r="J10" s="11">
        <f>E10-G10</f>
        <v>18.399999999999999</v>
      </c>
    </row>
    <row r="11" spans="1:10" ht="63" customHeight="1" x14ac:dyDescent="0.25">
      <c r="A11" s="18"/>
      <c r="B11" s="18"/>
      <c r="C11" s="18"/>
      <c r="D11" s="19" t="s">
        <v>31</v>
      </c>
      <c r="E11" s="11">
        <v>28.5</v>
      </c>
      <c r="F11" s="11">
        <v>28.5</v>
      </c>
      <c r="G11" s="11">
        <v>28.5</v>
      </c>
      <c r="H11" s="13">
        <v>100</v>
      </c>
      <c r="I11" s="21" t="s">
        <v>33</v>
      </c>
      <c r="J11" s="11">
        <f>E11-G11</f>
        <v>0</v>
      </c>
    </row>
    <row r="12" spans="1:10" x14ac:dyDescent="0.25">
      <c r="A12" s="3"/>
      <c r="B12" s="3"/>
      <c r="C12" s="3" t="s">
        <v>6</v>
      </c>
      <c r="D12" s="3"/>
      <c r="E12" s="3">
        <f>SUM(E8:E11)</f>
        <v>120</v>
      </c>
      <c r="F12" s="3">
        <f>SUM(F8:F11)</f>
        <v>120</v>
      </c>
      <c r="G12" s="3">
        <f>SUM(G8:G11)</f>
        <v>93.1</v>
      </c>
      <c r="H12" s="17">
        <f>G12/E12*100</f>
        <v>77.583333333333329</v>
      </c>
      <c r="I12" s="3"/>
      <c r="J12" s="3">
        <f>SUM(J8:J10)</f>
        <v>26.9</v>
      </c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 t="s">
        <v>9</v>
      </c>
      <c r="D15" s="9"/>
      <c r="E15" s="9"/>
      <c r="F15" s="10"/>
      <c r="G15" s="9"/>
      <c r="H15" s="24" t="s">
        <v>37</v>
      </c>
      <c r="I15" s="24"/>
      <c r="J15" s="9"/>
    </row>
    <row r="16" spans="1:10" x14ac:dyDescent="0.25">
      <c r="A16" s="9"/>
      <c r="B16" s="9"/>
      <c r="C16" s="9"/>
      <c r="D16" s="9"/>
      <c r="E16" s="9"/>
      <c r="F16" s="7" t="s">
        <v>11</v>
      </c>
      <c r="G16" s="9"/>
      <c r="H16" s="22" t="s">
        <v>12</v>
      </c>
      <c r="I16" s="22"/>
      <c r="J16" s="9"/>
    </row>
    <row r="17" spans="1:10" x14ac:dyDescent="0.25">
      <c r="A17" s="9"/>
      <c r="B17" s="9"/>
      <c r="C17" s="9"/>
      <c r="D17" s="9"/>
      <c r="E17" s="9"/>
      <c r="F17" s="7"/>
      <c r="G17" s="9"/>
      <c r="H17" s="8"/>
      <c r="I17" s="8"/>
      <c r="J17" s="9"/>
    </row>
    <row r="18" spans="1:10" x14ac:dyDescent="0.25">
      <c r="A18" s="9"/>
      <c r="B18" s="9"/>
      <c r="C18" s="9" t="s">
        <v>10</v>
      </c>
      <c r="D18" s="9"/>
      <c r="E18" s="9"/>
      <c r="F18" s="10"/>
      <c r="G18" s="9"/>
      <c r="H18" s="24" t="s">
        <v>25</v>
      </c>
      <c r="I18" s="24"/>
      <c r="J18" s="9"/>
    </row>
    <row r="19" spans="1:10" x14ac:dyDescent="0.25">
      <c r="A19" s="9"/>
      <c r="B19" s="9"/>
      <c r="C19" s="9"/>
      <c r="D19" s="9"/>
      <c r="E19" s="9"/>
      <c r="F19" s="7" t="s">
        <v>11</v>
      </c>
      <c r="G19" s="9"/>
      <c r="H19" s="22" t="s">
        <v>12</v>
      </c>
      <c r="I19" s="22"/>
      <c r="J19" s="9"/>
    </row>
    <row r="22" spans="1:10" x14ac:dyDescent="0.25">
      <c r="C22" s="16" t="s">
        <v>24</v>
      </c>
      <c r="F22" s="15"/>
      <c r="G22" s="14"/>
      <c r="H22" s="24" t="s">
        <v>26</v>
      </c>
      <c r="I22" s="24"/>
    </row>
    <row r="23" spans="1:10" x14ac:dyDescent="0.25">
      <c r="F23" s="7" t="s">
        <v>11</v>
      </c>
      <c r="G23" s="14"/>
      <c r="H23" s="22" t="s">
        <v>12</v>
      </c>
      <c r="I23" s="22"/>
    </row>
  </sheetData>
  <mergeCells count="13">
    <mergeCell ref="H22:I22"/>
    <mergeCell ref="H23:I23"/>
    <mergeCell ref="A1:J1"/>
    <mergeCell ref="A3:J3"/>
    <mergeCell ref="C4:I4"/>
    <mergeCell ref="I6:J6"/>
    <mergeCell ref="H15:I15"/>
    <mergeCell ref="H18:I18"/>
    <mergeCell ref="H19:I19"/>
    <mergeCell ref="C8:C10"/>
    <mergeCell ref="B8:B10"/>
    <mergeCell ref="A8:A10"/>
    <mergeCell ref="H16:I1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2021-06-29T06:36:24Z</dcterms:modified>
</cp:coreProperties>
</file>