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2017" sheetId="1" state="hidden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E21" i="2" l="1"/>
  <c r="F21" i="2"/>
  <c r="G21" i="2"/>
  <c r="J10" i="2"/>
  <c r="J21" i="2" s="1"/>
  <c r="J9" i="1"/>
  <c r="J10" i="1" l="1"/>
  <c r="J11" i="1"/>
  <c r="F12" i="1"/>
  <c r="G12" i="1"/>
  <c r="I12" i="1"/>
  <c r="E12" i="1"/>
  <c r="H10" i="1"/>
  <c r="H11" i="1"/>
  <c r="H9" i="1"/>
  <c r="J12" i="1" l="1"/>
</calcChain>
</file>

<file path=xl/sharedStrings.xml><?xml version="1.0" encoding="utf-8"?>
<sst xmlns="http://schemas.openxmlformats.org/spreadsheetml/2006/main" count="71" uniqueCount="51">
  <si>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</si>
  <si>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</si>
  <si>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</si>
  <si>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</si>
  <si>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</si>
  <si>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</si>
  <si>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</si>
  <si>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</si>
  <si>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</si>
  <si>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</si>
  <si>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</si>
  <si>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</si>
  <si>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</si>
  <si>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</si>
  <si>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</si>
  <si>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</si>
  <si>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</si>
  <si>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</si>
  <si>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</si>
  <si>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</si>
  <si>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</si>
  <si>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</si>
  <si>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</si>
  <si>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 Республики Тыва</t>
  </si>
  <si>
    <t>исплнитель</t>
  </si>
  <si>
    <t>Монгуш С.М.</t>
  </si>
  <si>
    <t>Первоначальный бюджет на 2021 г</t>
  </si>
  <si>
    <t>Уточненный бюджет 2021г</t>
  </si>
  <si>
    <t>Исполнено на 09.06.2021г</t>
  </si>
  <si>
    <t>Оценка исполнения мероприятий КЦП Сут-Хольского кожууна на 09.06.2021г</t>
  </si>
  <si>
    <t>Развитие дорожного хозяйства на территории Сут-Хольского кожууна Республики Тыва на 2019-2021 годы</t>
  </si>
  <si>
    <t>1. Ремонт проезжей части улицы Ондар Лопсан (субсидирование из республиканского дорожного фонда 5000,0 тыс. руб., софинансирование из местного бюджета 5% - 250,0 тыс. руб)</t>
  </si>
  <si>
    <t>2. Разработка ПОДД (проект организации дорожного движения)</t>
  </si>
  <si>
    <t>3. Ремонт грунтовых автодорог местного значения (выделение ГСМ)</t>
  </si>
  <si>
    <t>4. Установка ограждений в целях безопасности дорожного движения</t>
  </si>
  <si>
    <t>5. Нанесение и установка на улицах с. Суг-Аксы горизонтальных разметок, пешеходных переходов и лежачих полицейских</t>
  </si>
  <si>
    <t>6. Приобретение и установка дорожных знаков в населенных пунктах</t>
  </si>
  <si>
    <t>7. Паспортизация дорог местного значения</t>
  </si>
  <si>
    <t>8. Приобретение специальной техники (транспортировка, выделение ГСМ)</t>
  </si>
  <si>
    <t>9. Приобретение электротоваров на уличное освещение и установка электромонтажных работ</t>
  </si>
  <si>
    <t>10. Ремонт мостов и сооружений (выделение ГСМ и денежных средств для приобретения строительных материалов)</t>
  </si>
  <si>
    <t xml:space="preserve">1. Распоряжение администрации Сут-Хольского кожууна от 13.04.2021 г. №129 "О выделении денежных средств на освещение улицы Найырал с. Бора-Тайга" - 75,996 тыс. руб.                                     </t>
  </si>
  <si>
    <t>11. Разработка ПСД для строительства, ремонта мостов, дорог и улиц (проведение экспертизы ПСД)</t>
  </si>
  <si>
    <t>1. Распоряжение администрации Сут-Хольского кожууна от 22.04.2021 г. № 141 "О выделении денежных средств на разработку сметной документации "Ремонт проезжей части ул. Дажы-Намчал в с. Алдан-Маадыр Сут-Хольского кожууна Республики Тыва, общей протяженностью - 605,04 м" - 60,0 тыс. руб.</t>
  </si>
  <si>
    <t>12. Выделение ГСМ на расчистку улиц от снега в с. Суг-Аксы и на чабанские стоянки</t>
  </si>
  <si>
    <t xml:space="preserve">1. Распоряжение администрации Сут-Хольского кожууна от 10.02.2021 г. №39 "О выделении денежных средств на ГСМ для расчистки снега автодорог местного значения Сут-Хольского кожууна" - 30,0 тыс. руб.    </t>
  </si>
  <si>
    <t>1. Распоряжение администрации Сут-Хольского кожууна от 02.04.2021 г. № 110 "О выделении денежных средств на ГСМ для ремонта автодорог местного значения в с. Суг-Аксы" - 80,0 тыс. руб.                                                                     2. Распоряжение администрации Сут-Хольского кожууна от 27.04.2021 г. № 150 "О выделении денежных средств на ГСМ для реионта автодорог местного значения в с. Суг-Аксы" - 100,0 тыс. руб.</t>
  </si>
  <si>
    <t>13. Ремонт проезжей части  ул. Дажы-Намчал с. Алдан-Маадыр</t>
  </si>
  <si>
    <t>Ховалыг А-М.А.</t>
  </si>
  <si>
    <t>Куулар А.М.</t>
  </si>
  <si>
    <t>Председатель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</si>
</sst>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BreakPreview" zoomScale="90" zoomScaleSheetLayoutView="90" workbookViewId="0">
      <selection activeCell="B18" sqref="B18"/>
    </sheetView>
  </sheetViews>
  <sheetFormatPr defaultRowHeight="12.75" x14ac:dyDescent="0.2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</row>
    <row r="4" spans="1:10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25">
      <c r="A5" s="5"/>
      <c r="B5" s="5"/>
      <c r="C5" s="35" t="s">
        <v>7</v>
      </c>
      <c r="D5" s="35"/>
      <c r="E5" s="35"/>
      <c r="F5" s="35"/>
      <c r="G5" s="35"/>
      <c r="H5" s="35"/>
      <c r="I5" s="3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I7" s="38" t="s">
        <v>8</v>
      </c>
      <c r="J7" s="38"/>
    </row>
    <row r="8" spans="1:10" ht="51" x14ac:dyDescent="0.25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 x14ac:dyDescent="0.25">
      <c r="A9" s="10">
        <v>1</v>
      </c>
      <c r="B9" s="10" t="s">
        <v>19</v>
      </c>
      <c r="C9" s="10" t="s">
        <v>18</v>
      </c>
      <c r="D9" s="11" t="s">
        <v>20</v>
      </c>
      <c r="E9" s="10">
        <v>15</v>
      </c>
      <c r="F9" s="10">
        <v>15</v>
      </c>
      <c r="G9" s="10">
        <v>11.46</v>
      </c>
      <c r="H9" s="12">
        <f>+G9/F9*100</f>
        <v>76.400000000000006</v>
      </c>
      <c r="I9" s="10"/>
      <c r="J9" s="10">
        <f>F9-G9</f>
        <v>3.5399999999999991</v>
      </c>
    </row>
    <row r="10" spans="1:10" ht="38.25" x14ac:dyDescent="0.25">
      <c r="A10" s="10"/>
      <c r="B10" s="10"/>
      <c r="C10" s="10"/>
      <c r="D10" s="11" t="s">
        <v>21</v>
      </c>
      <c r="E10" s="10">
        <v>15</v>
      </c>
      <c r="F10" s="10">
        <v>15</v>
      </c>
      <c r="G10" s="10">
        <v>12</v>
      </c>
      <c r="H10" s="10">
        <f t="shared" ref="H10:H11" si="0">+G10/F10*100</f>
        <v>80</v>
      </c>
      <c r="I10" s="10"/>
      <c r="J10" s="10">
        <f t="shared" ref="J10:J11" si="1">+F10-G10</f>
        <v>3</v>
      </c>
    </row>
    <row r="11" spans="1:10" ht="25.5" x14ac:dyDescent="0.25">
      <c r="A11" s="10"/>
      <c r="B11" s="10"/>
      <c r="C11" s="10"/>
      <c r="D11" s="11" t="s">
        <v>22</v>
      </c>
      <c r="E11" s="10">
        <v>270</v>
      </c>
      <c r="F11" s="10">
        <v>270</v>
      </c>
      <c r="G11" s="10">
        <v>253.74</v>
      </c>
      <c r="H11" s="12">
        <f t="shared" si="0"/>
        <v>93.977777777777789</v>
      </c>
      <c r="I11" s="10"/>
      <c r="J11" s="10">
        <f t="shared" si="1"/>
        <v>16.259999999999991</v>
      </c>
    </row>
    <row r="12" spans="1:10" x14ac:dyDescent="0.25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 x14ac:dyDescent="0.25">
      <c r="C15" s="2" t="s">
        <v>9</v>
      </c>
      <c r="F15" s="6"/>
      <c r="H15" s="37"/>
      <c r="I15" s="37"/>
    </row>
    <row r="16" spans="1:10" x14ac:dyDescent="0.25">
      <c r="F16" s="7" t="s">
        <v>11</v>
      </c>
      <c r="H16" s="35" t="s">
        <v>12</v>
      </c>
      <c r="I16" s="35"/>
    </row>
    <row r="17" spans="3:9" x14ac:dyDescent="0.25">
      <c r="F17" s="7"/>
      <c r="H17" s="8"/>
      <c r="I17" s="8"/>
    </row>
    <row r="18" spans="3:9" x14ac:dyDescent="0.25">
      <c r="C18" s="2" t="s">
        <v>10</v>
      </c>
      <c r="F18" s="6"/>
      <c r="H18" s="37"/>
      <c r="I18" s="37"/>
    </row>
    <row r="19" spans="3:9" x14ac:dyDescent="0.25">
      <c r="F19" s="7" t="s">
        <v>11</v>
      </c>
      <c r="H19" s="35" t="s">
        <v>12</v>
      </c>
      <c r="I19" s="35"/>
    </row>
    <row r="20" spans="3:9" x14ac:dyDescent="0.25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73" zoomScaleNormal="73" workbookViewId="0">
      <selection activeCell="F41" sqref="F41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36.28515625" customWidth="1"/>
    <col min="5" max="5" width="11" customWidth="1"/>
    <col min="6" max="6" width="17.28515625" customWidth="1"/>
    <col min="7" max="7" width="21.42578125" customWidth="1"/>
    <col min="8" max="8" width="24.5703125" customWidth="1"/>
    <col min="9" max="9" width="82.42578125" customWidth="1"/>
    <col min="10" max="10" width="25.28515625" customWidth="1"/>
  </cols>
  <sheetData>
    <row r="1" spans="1:10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37" t="s">
        <v>23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5" customHeight="1" x14ac:dyDescent="0.25">
      <c r="A4" s="47"/>
      <c r="B4" s="42" t="s">
        <v>7</v>
      </c>
      <c r="C4" s="35"/>
      <c r="D4" s="35"/>
      <c r="E4" s="35"/>
      <c r="F4" s="35"/>
      <c r="G4" s="35"/>
      <c r="H4" s="35"/>
      <c r="I4" s="35"/>
      <c r="J4" s="43"/>
    </row>
    <row r="5" spans="1:10" x14ac:dyDescent="0.25">
      <c r="A5" s="48"/>
      <c r="B5" s="44"/>
      <c r="C5" s="45"/>
      <c r="D5" s="45"/>
      <c r="E5" s="45"/>
      <c r="F5" s="45"/>
      <c r="G5" s="45"/>
      <c r="H5" s="45"/>
      <c r="I5" s="45"/>
      <c r="J5" s="46"/>
    </row>
    <row r="6" spans="1:10" x14ac:dyDescent="0.25">
      <c r="A6" s="1"/>
      <c r="B6" s="1"/>
      <c r="C6" s="1"/>
      <c r="D6" s="1"/>
      <c r="E6" s="1"/>
      <c r="F6" s="1"/>
      <c r="G6" s="1"/>
      <c r="H6" s="1"/>
      <c r="I6" s="39" t="s">
        <v>8</v>
      </c>
      <c r="J6" s="39"/>
    </row>
    <row r="7" spans="1:10" ht="74.25" customHeight="1" x14ac:dyDescent="0.25">
      <c r="A7" s="16" t="s">
        <v>2</v>
      </c>
      <c r="B7" s="16" t="s">
        <v>13</v>
      </c>
      <c r="C7" s="16" t="s">
        <v>14</v>
      </c>
      <c r="D7" s="16" t="s">
        <v>15</v>
      </c>
      <c r="E7" s="17" t="s">
        <v>26</v>
      </c>
      <c r="F7" s="17" t="s">
        <v>27</v>
      </c>
      <c r="G7" s="17" t="s">
        <v>28</v>
      </c>
      <c r="H7" s="16" t="s">
        <v>4</v>
      </c>
      <c r="I7" s="16" t="s">
        <v>16</v>
      </c>
      <c r="J7" s="16" t="s">
        <v>5</v>
      </c>
    </row>
    <row r="8" spans="1:10" ht="52.5" customHeight="1" x14ac:dyDescent="0.25">
      <c r="A8" s="40">
        <v>1</v>
      </c>
      <c r="B8" s="18" t="s">
        <v>19</v>
      </c>
      <c r="C8" s="40" t="s">
        <v>30</v>
      </c>
      <c r="D8" s="19" t="s">
        <v>31</v>
      </c>
      <c r="E8" s="16">
        <v>0</v>
      </c>
      <c r="F8" s="16">
        <v>5250</v>
      </c>
      <c r="G8" s="16">
        <v>0</v>
      </c>
      <c r="H8" s="20">
        <v>0</v>
      </c>
      <c r="I8" s="16"/>
      <c r="J8" s="16">
        <v>5250</v>
      </c>
    </row>
    <row r="9" spans="1:10" ht="69" customHeight="1" x14ac:dyDescent="0.25">
      <c r="A9" s="40"/>
      <c r="B9" s="18"/>
      <c r="C9" s="40"/>
      <c r="D9" s="19" t="s">
        <v>32</v>
      </c>
      <c r="E9" s="16">
        <v>200</v>
      </c>
      <c r="F9" s="16">
        <v>200</v>
      </c>
      <c r="G9" s="16">
        <v>0</v>
      </c>
      <c r="H9" s="16">
        <v>0</v>
      </c>
      <c r="I9" s="16"/>
      <c r="J9" s="16">
        <v>200</v>
      </c>
    </row>
    <row r="10" spans="1:10" ht="53.25" customHeight="1" x14ac:dyDescent="0.25">
      <c r="A10" s="40"/>
      <c r="B10" s="41"/>
      <c r="C10" s="40"/>
      <c r="D10" s="33" t="s">
        <v>33</v>
      </c>
      <c r="E10" s="16">
        <v>650</v>
      </c>
      <c r="F10" s="16">
        <v>650</v>
      </c>
      <c r="G10" s="22">
        <v>180</v>
      </c>
      <c r="H10" s="20">
        <v>27.7</v>
      </c>
      <c r="I10" s="28" t="s">
        <v>46</v>
      </c>
      <c r="J10" s="16">
        <f>+F10-G10</f>
        <v>470</v>
      </c>
    </row>
    <row r="11" spans="1:10" ht="47.25" customHeight="1" x14ac:dyDescent="0.25">
      <c r="A11" s="40"/>
      <c r="B11" s="41"/>
      <c r="C11" s="40"/>
      <c r="D11" s="31" t="s">
        <v>34</v>
      </c>
      <c r="E11" s="30">
        <v>250</v>
      </c>
      <c r="F11" s="30">
        <v>250</v>
      </c>
      <c r="G11" s="27">
        <v>0</v>
      </c>
      <c r="H11" s="30">
        <v>0</v>
      </c>
      <c r="I11" s="23"/>
      <c r="J11" s="30">
        <v>250</v>
      </c>
    </row>
    <row r="12" spans="1:10" ht="47.25" customHeight="1" x14ac:dyDescent="0.25">
      <c r="A12" s="40"/>
      <c r="B12" s="21"/>
      <c r="C12" s="17"/>
      <c r="D12" s="31" t="s">
        <v>35</v>
      </c>
      <c r="E12" s="30">
        <v>200</v>
      </c>
      <c r="F12" s="30">
        <v>200</v>
      </c>
      <c r="G12" s="27">
        <v>0</v>
      </c>
      <c r="H12" s="30">
        <v>0</v>
      </c>
      <c r="I12" s="23"/>
      <c r="J12" s="30">
        <v>200</v>
      </c>
    </row>
    <row r="13" spans="1:10" ht="47.25" customHeight="1" x14ac:dyDescent="0.25">
      <c r="A13" s="40"/>
      <c r="B13" s="21"/>
      <c r="C13" s="17"/>
      <c r="D13" s="31" t="s">
        <v>36</v>
      </c>
      <c r="E13" s="30">
        <v>120</v>
      </c>
      <c r="F13" s="30">
        <v>120</v>
      </c>
      <c r="G13" s="27">
        <v>0</v>
      </c>
      <c r="H13" s="30">
        <v>0</v>
      </c>
      <c r="I13" s="23"/>
      <c r="J13" s="30">
        <v>120</v>
      </c>
    </row>
    <row r="14" spans="1:10" ht="47.25" customHeight="1" x14ac:dyDescent="0.25">
      <c r="A14" s="40"/>
      <c r="B14" s="21"/>
      <c r="C14" s="17"/>
      <c r="D14" s="31" t="s">
        <v>37</v>
      </c>
      <c r="E14" s="30">
        <v>469</v>
      </c>
      <c r="F14" s="30">
        <v>469</v>
      </c>
      <c r="G14" s="27">
        <v>0</v>
      </c>
      <c r="H14" s="30">
        <v>0</v>
      </c>
      <c r="I14" s="23"/>
      <c r="J14" s="30">
        <v>469</v>
      </c>
    </row>
    <row r="15" spans="1:10" ht="47.25" customHeight="1" x14ac:dyDescent="0.25">
      <c r="A15" s="40"/>
      <c r="B15" s="21"/>
      <c r="C15" s="17"/>
      <c r="D15" s="34" t="s">
        <v>38</v>
      </c>
      <c r="E15" s="30">
        <v>2000</v>
      </c>
      <c r="F15" s="30">
        <v>2000</v>
      </c>
      <c r="G15" s="27">
        <v>0</v>
      </c>
      <c r="H15" s="30">
        <v>0</v>
      </c>
      <c r="I15" s="23"/>
      <c r="J15" s="30">
        <v>2000</v>
      </c>
    </row>
    <row r="16" spans="1:10" ht="62.25" customHeight="1" x14ac:dyDescent="0.25">
      <c r="A16" s="40"/>
      <c r="B16" s="21"/>
      <c r="C16" s="17"/>
      <c r="D16" s="31" t="s">
        <v>39</v>
      </c>
      <c r="E16" s="30">
        <v>200</v>
      </c>
      <c r="F16" s="30">
        <v>200</v>
      </c>
      <c r="G16" s="27">
        <v>75.996989999999997</v>
      </c>
      <c r="H16" s="30">
        <v>37.9</v>
      </c>
      <c r="I16" s="23" t="s">
        <v>41</v>
      </c>
      <c r="J16" s="30">
        <v>124.00301</v>
      </c>
    </row>
    <row r="17" spans="1:10" ht="47.25" customHeight="1" x14ac:dyDescent="0.25">
      <c r="A17" s="40"/>
      <c r="B17" s="21"/>
      <c r="C17" s="17"/>
      <c r="D17" s="31" t="s">
        <v>40</v>
      </c>
      <c r="E17" s="30">
        <v>500</v>
      </c>
      <c r="F17" s="30">
        <v>500</v>
      </c>
      <c r="G17" s="27">
        <v>0</v>
      </c>
      <c r="H17" s="30">
        <v>0</v>
      </c>
      <c r="I17" s="23"/>
      <c r="J17" s="30">
        <v>500</v>
      </c>
    </row>
    <row r="18" spans="1:10" ht="47.25" customHeight="1" x14ac:dyDescent="0.25">
      <c r="A18" s="40"/>
      <c r="B18" s="21"/>
      <c r="C18" s="17"/>
      <c r="D18" s="31" t="s">
        <v>42</v>
      </c>
      <c r="E18" s="30">
        <v>60</v>
      </c>
      <c r="F18" s="30">
        <v>60</v>
      </c>
      <c r="G18" s="27">
        <v>60</v>
      </c>
      <c r="H18" s="30">
        <v>100</v>
      </c>
      <c r="I18" s="23" t="s">
        <v>43</v>
      </c>
      <c r="J18" s="30">
        <v>0</v>
      </c>
    </row>
    <row r="19" spans="1:10" ht="47.25" customHeight="1" x14ac:dyDescent="0.25">
      <c r="A19" s="40"/>
      <c r="B19" s="21"/>
      <c r="C19" s="17"/>
      <c r="D19" s="31" t="s">
        <v>44</v>
      </c>
      <c r="E19" s="30">
        <v>200</v>
      </c>
      <c r="F19" s="30">
        <v>200</v>
      </c>
      <c r="G19" s="27">
        <v>30</v>
      </c>
      <c r="H19" s="30">
        <v>15</v>
      </c>
      <c r="I19" s="23" t="s">
        <v>45</v>
      </c>
      <c r="J19" s="30">
        <v>170</v>
      </c>
    </row>
    <row r="20" spans="1:10" ht="47.25" customHeight="1" x14ac:dyDescent="0.25">
      <c r="A20" s="40"/>
      <c r="B20" s="29"/>
      <c r="C20" s="28"/>
      <c r="D20" s="31" t="s">
        <v>47</v>
      </c>
      <c r="E20" s="30">
        <v>0</v>
      </c>
      <c r="F20" s="30">
        <v>5868</v>
      </c>
      <c r="G20" s="27">
        <v>0</v>
      </c>
      <c r="H20" s="30">
        <v>0</v>
      </c>
      <c r="I20" s="23"/>
      <c r="J20" s="30">
        <v>5868</v>
      </c>
    </row>
    <row r="21" spans="1:10" ht="42.75" customHeight="1" x14ac:dyDescent="0.25">
      <c r="A21" s="40"/>
      <c r="B21" s="24"/>
      <c r="C21" s="25" t="s">
        <v>6</v>
      </c>
      <c r="D21" s="25"/>
      <c r="E21" s="25">
        <f>E8+E9+E10+E11+E12+E13+E14+E15+E16+E17+E18+E19+E20</f>
        <v>4849</v>
      </c>
      <c r="F21" s="25">
        <f>F8+F9+F10+F11+F12+F13+F14+F15+F16+F17+F18+F19+F20</f>
        <v>15967</v>
      </c>
      <c r="G21" s="25">
        <f>G8+G9+G10+G11+G12+G13+G14+G15+G16+G17+G18+G19+G20</f>
        <v>345.99698999999998</v>
      </c>
      <c r="H21" s="26"/>
      <c r="I21" s="25"/>
      <c r="J21" s="25">
        <f>J8+J9+J10+J11+J12+J13+J14+J15+J16+J17+J18+J19+J20</f>
        <v>15621.00301</v>
      </c>
    </row>
    <row r="23" spans="1:10" ht="15" customHeight="1" x14ac:dyDescent="0.25"/>
    <row r="24" spans="1:10" ht="15" customHeight="1" x14ac:dyDescent="0.25">
      <c r="C24" s="32" t="s">
        <v>50</v>
      </c>
      <c r="D24" s="14"/>
      <c r="E24" s="14"/>
      <c r="F24" s="15"/>
      <c r="G24" s="14"/>
      <c r="H24" s="37" t="s">
        <v>48</v>
      </c>
      <c r="I24" s="37"/>
    </row>
    <row r="25" spans="1:10" ht="15" customHeight="1" x14ac:dyDescent="0.25">
      <c r="C25" s="9"/>
      <c r="D25" s="14"/>
      <c r="E25" s="14"/>
      <c r="F25" s="7" t="s">
        <v>11</v>
      </c>
      <c r="G25" s="14"/>
      <c r="H25" s="35" t="s">
        <v>12</v>
      </c>
      <c r="I25" s="35"/>
    </row>
    <row r="26" spans="1:10" ht="15" customHeight="1" x14ac:dyDescent="0.25">
      <c r="C26" s="9"/>
      <c r="D26" s="14"/>
      <c r="E26" s="14"/>
      <c r="F26" s="7"/>
      <c r="G26" s="14"/>
      <c r="H26" s="8"/>
      <c r="I26" s="8"/>
    </row>
    <row r="27" spans="1:10" ht="15" customHeight="1" x14ac:dyDescent="0.25">
      <c r="C27" s="9" t="s">
        <v>10</v>
      </c>
      <c r="D27" s="14"/>
      <c r="E27" s="14"/>
      <c r="F27" s="15"/>
      <c r="G27" s="14"/>
      <c r="H27" s="37" t="s">
        <v>25</v>
      </c>
      <c r="I27" s="37"/>
    </row>
    <row r="28" spans="1:10" ht="15" customHeight="1" x14ac:dyDescent="0.25">
      <c r="C28" s="9"/>
      <c r="D28" s="14"/>
      <c r="E28" s="14"/>
      <c r="F28" s="7" t="s">
        <v>11</v>
      </c>
      <c r="G28" s="14"/>
      <c r="H28" s="35" t="s">
        <v>12</v>
      </c>
      <c r="I28" s="35"/>
    </row>
    <row r="29" spans="1:10" ht="15" customHeight="1" x14ac:dyDescent="0.25"/>
    <row r="30" spans="1:10" ht="15" customHeight="1" x14ac:dyDescent="0.25"/>
    <row r="31" spans="1:10" x14ac:dyDescent="0.25">
      <c r="C31" s="13" t="s">
        <v>24</v>
      </c>
      <c r="F31" s="15"/>
      <c r="G31" s="14"/>
      <c r="H31" s="37" t="s">
        <v>49</v>
      </c>
      <c r="I31" s="37"/>
    </row>
    <row r="32" spans="1:10" ht="15" customHeight="1" x14ac:dyDescent="0.25">
      <c r="F32" s="7" t="s">
        <v>11</v>
      </c>
      <c r="G32" s="14"/>
      <c r="H32" s="35" t="s">
        <v>12</v>
      </c>
      <c r="I32" s="35"/>
    </row>
  </sheetData>
  <mergeCells count="14">
    <mergeCell ref="A1:J1"/>
    <mergeCell ref="A3:J3"/>
    <mergeCell ref="I6:J6"/>
    <mergeCell ref="H24:I24"/>
    <mergeCell ref="C8:C11"/>
    <mergeCell ref="B10:B11"/>
    <mergeCell ref="A8:A21"/>
    <mergeCell ref="B4:J5"/>
    <mergeCell ref="A4:A5"/>
    <mergeCell ref="H32:I32"/>
    <mergeCell ref="H27:I27"/>
    <mergeCell ref="H28:I28"/>
    <mergeCell ref="H25:I25"/>
    <mergeCell ref="H31:I31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2021-06-18T05:07:32Z</dcterms:modified>
</cp:coreProperties>
</file>